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480" windowHeight="7785"/>
  </bookViews>
  <sheets>
    <sheet name="区司法局指挥中心" sheetId="3" r:id="rId1"/>
    <sheet name="重要场所" sheetId="4" r:id="rId2"/>
  </sheets>
  <calcPr calcId="144525"/>
</workbook>
</file>

<file path=xl/calcChain.xml><?xml version="1.0" encoding="utf-8"?>
<calcChain xmlns="http://schemas.openxmlformats.org/spreadsheetml/2006/main">
  <c r="G27" i="4" l="1"/>
  <c r="G26" i="4"/>
  <c r="G25" i="4"/>
  <c r="G28" i="4"/>
  <c r="G23" i="4"/>
  <c r="G22" i="4"/>
  <c r="G19" i="4"/>
  <c r="G18" i="4"/>
  <c r="G17" i="4"/>
  <c r="G20" i="4" s="1"/>
  <c r="G14" i="4"/>
  <c r="G13" i="4"/>
  <c r="G15" i="4" s="1"/>
  <c r="G12" i="4"/>
  <c r="G9" i="4"/>
  <c r="G8" i="4"/>
  <c r="G7" i="4"/>
  <c r="G6" i="4"/>
  <c r="G5" i="4"/>
  <c r="G4" i="4"/>
  <c r="G10" i="4" s="1"/>
  <c r="G29" i="4" s="1"/>
  <c r="H11" i="3"/>
  <c r="H10" i="3"/>
  <c r="H9" i="3"/>
  <c r="H8" i="3"/>
  <c r="H7" i="3"/>
  <c r="H6" i="3"/>
  <c r="H5" i="3"/>
  <c r="H4" i="3"/>
  <c r="H12" i="3" s="1"/>
</calcChain>
</file>

<file path=xl/sharedStrings.xml><?xml version="1.0" encoding="utf-8"?>
<sst xmlns="http://schemas.openxmlformats.org/spreadsheetml/2006/main" count="122" uniqueCount="69">
  <si>
    <t>区司法局</t>
  </si>
  <si>
    <t>序号</t>
  </si>
  <si>
    <t>产品名称</t>
  </si>
  <si>
    <t>技术参数</t>
  </si>
  <si>
    <t>数量</t>
  </si>
  <si>
    <t>单位</t>
  </si>
  <si>
    <t>单价</t>
  </si>
  <si>
    <t>总价</t>
  </si>
  <si>
    <t>产品图片</t>
  </si>
  <si>
    <t>备注</t>
  </si>
  <si>
    <t>超脑NVR</t>
  </si>
  <si>
    <t>主机</t>
  </si>
  <si>
    <t>台</t>
  </si>
  <si>
    <t>硬盘</t>
  </si>
  <si>
    <t>硬盘,4T</t>
  </si>
  <si>
    <t>块</t>
  </si>
  <si>
    <t>6”专业音箱</t>
  </si>
  <si>
    <t>只</t>
  </si>
  <si>
    <t>专业调音台</t>
  </si>
  <si>
    <t>电源时序器</t>
  </si>
  <si>
    <t>音频处理器</t>
  </si>
  <si>
    <t>无线话筒</t>
  </si>
  <si>
    <t>一拖四无线鹅颈式麦克风，含功放、UHF频段</t>
  </si>
  <si>
    <t>套</t>
  </si>
  <si>
    <t>施工及辅材</t>
  </si>
  <si>
    <t>室内单色3.75，含拼接屏包边及其他一切施工费用</t>
  </si>
  <si>
    <t>批</t>
  </si>
  <si>
    <t>金额小计</t>
  </si>
  <si>
    <t>重要场所</t>
  </si>
  <si>
    <t>适用场景</t>
  </si>
  <si>
    <t>图片</t>
  </si>
  <si>
    <t>二、接收中心</t>
  </si>
  <si>
    <t>人证比对终端</t>
  </si>
  <si>
    <t>报道认证信息录入</t>
  </si>
  <si>
    <t>人脸采集、人证比对，需要对接社区矫正人员信息管理系统</t>
  </si>
  <si>
    <t>星光音频半球</t>
  </si>
  <si>
    <t>室内监控</t>
  </si>
  <si>
    <t>带音频输出</t>
  </si>
  <si>
    <t>音箱</t>
  </si>
  <si>
    <t>吸顶式</t>
  </si>
  <si>
    <t>同轴输入</t>
  </si>
  <si>
    <t>司法专用拾音器</t>
  </si>
  <si>
    <t>考勤仪</t>
  </si>
  <si>
    <t>高拍仪</t>
  </si>
  <si>
    <t>三、训诫室</t>
  </si>
  <si>
    <t>四、矫正宣告室</t>
  </si>
  <si>
    <t>五、走廊</t>
  </si>
  <si>
    <t>室内全彩半球</t>
  </si>
  <si>
    <t>六、心理咨询室</t>
  </si>
  <si>
    <t>金额合计</t>
  </si>
  <si>
    <t>名单库比对报警（4路普通IPC的抓拍比对，或者4路抓拍机的人脸比对，4个人脸名单库，总库容50000）/人脸以图搜图/2U标准机架式IP存储/嵌入式处理器/嵌入式软硬件设计/32路H.265、H.264混合接入/320M接入/320M存储/256M转发/2U/8盘位/1个eSATA/Raid/2个HDMI、2个VGA，HDMI1支持4K，VGA1支持2K显示/报警16进4出（选配8出）/16路1080P或4路4K H.265、H.264混合解码/2个千兆网口/2个USB2.0，1个USB3.0/人脸比对/人脸以图搜图/Smart 2.0/整机热备/ANR/智能检索/智能回放/车牌检索/热度图/客流量统计/视频摘要回放/分时段回放/超高倍速回放/双系统备份/支持对接综合安防IVMS-8700平台软件、文教IVMS-9600平台软件</t>
    <phoneticPr fontId="7" type="noConversion"/>
  </si>
  <si>
    <t>频率响应范围:60Hz-20KHz（±3dB）
灵敏度:93dB
额定阻抗: 8Ω
额定承受功率: 100W
连续节目功率: 150W
低音单元规格: 1X6.5英寸驱动器
高音单元规格: 1X3英寸喉口音圈高频驱动器
高频覆盖角度: 90°（水平）X 50°（垂直）
最大声压级 短期（峰值） 119dB
长期（额定）: 113dB
箱体材料: MDF板材
表面油漆: 催化固化聚安脂涂料</t>
    <phoneticPr fontId="7" type="noConversion"/>
  </si>
  <si>
    <t xml:space="preserve">输入:6个话筒带幻象电源（其中2路可以做立体声），2立体声；输出：1主输出，1辅助,2遍组；不带效果 
频率响应 20 Hz - 20 kHz  
失真 &lt;0.1 %  
信噪比 输入：-128 dBu 输出：-100 dBu  
幻象电源 +48 V  </t>
    <phoneticPr fontId="7" type="noConversion"/>
  </si>
  <si>
    <t>2输入6输出，适用于各类高质量音频场合的音频处理的会议数字音频处理器。
输入通道数量：2路
输出通道数目：6路
输入阻抗：10KΩ
输出阻抗：50Ω
采样频率：48KHz
输入输出延时：1S，步进21uS
输入输出参量均衡数目：每通道7段
输入/输出参数均衡频率：7Hz-21.9KHz
输入/输出参数均衡带宽:0.17-4.5OCT
动态范围：117dB
最大用户程式数：30
电源：90-240VAC 50/60Hz
采用DSP技术的音箱处理器，高性能的AKM的A/DAK5392；3片24-DSP并行处理；
每个通道输出有-40dB～+6dB增益控制，步距：0.5dB；
每个通道输出有限制；低通分频范围20Hz～20KHz，377个分频点；高通分频范围＜10Hz～16KHz，380个分频点；分频滤波器类型和斜率多种选择：-6，-12，-18，-24dB或-48dB巴沃斯、宁克-锐、贝塞儿及的多种可变值、斜率选择；每个通道输出带有5段参量均衡；每个通道最大延时可达7ms，参数可调；
10个用户存储器，RS232控制；8/6x7段输入/输出，精确数字电平表；2×20LCD背光显</t>
    <phoneticPr fontId="7" type="noConversion"/>
  </si>
  <si>
    <t>一、区司法局指挥室</t>
    <phoneticPr fontId="7" type="noConversion"/>
  </si>
  <si>
    <t>采用10.1英寸触摸屏和10.1英寸LCD显示屏，200万广角宽动态摄像头，补光灯亮度自动调节，可扫描二维码，面部识别距离0.3m-1m；适应1.4m—1.9m身高范围，支持照片视频防假；采用深度学习算法，支持10000人脸库和5000枚公安标准电容指纹，1：1人证比对时间≤1S/人，1：N人脸比对时间≤0.5S/人，人脸验证准确率≥99%；支持有线TCP/IP通讯方式，采用双网口设计，支持公网及局域网传输；设备电源DC12V/2A，适合室内环境。</t>
    <phoneticPr fontId="7" type="noConversion"/>
  </si>
  <si>
    <t>200万星光级1/1.8” CMOS海康威视AI智能人脸日夜半球型网络摄像机；支持三种智能资源切换：人脸抓拍（默认）、道路监控、Smart事件；人脸抓拍：支持对运动人脸进行检测、跟踪、抓拍、评分、筛选，输出最优的人脸抓图。抓图分辨率：分辨率：1920x1080；背景大图图片字符叠加功能：支持设备编号、抓拍时间、监测点信息；抓拍次数：支持抓拍次数（1-10次）可设；人脸曝光支持；宽动态：超宽动态范围达120dB，室内逆光环境下监控；道路监控：支持车辆检测：车牌抓拍，车辆颜色、类型，机非人识别；Smart事件：支持越界侦测,区域入侵侦测,进入/离开区域侦测,徘徊侦测,人员聚集侦测,快速运动侦测,停车侦测,物品遗留/拿取侦测；最低照度:彩色:0.0005 Lux；@(F1.2,AGC ON)；黑白:0.0001Lux @(F1.2,AGC ON)；镜头:2.8-12mm 水平视场角103.3°~38.6°；调整角度：水平：0-355° ；垂直：0-75°；旋转：0-355°；视频压缩标准：H.265/H.264 / MJPEG；最大图像尺寸：1920×1080；图像增强：背光补偿，强光抑制，透雾，电子防抖，3D降噪；日夜转换方式：自动,定时,报警触发；图片叠加：支持BMP 24位图像叠加,可选择区域；感兴趣区域：ROI支持三码流分别设置4个固定区域、全画面动态人脸跟踪
存储功能：支持Micro SD（即为TF卡）(128G)断网本地存储,NAS(NFS,SMB/CIFS均支持)；智能报警：移动侦测,遮挡报警,网线断,IP地址冲突,存储器满,存储器错,非法访问；通用功能：一键恢复,防闪烁,五码流,心跳,镜像,密码保护,视频遮盖,水印技术,IP地址过滤；音频接口：1对音频输入（line in）/输出外部接口 ；通讯接口：1 个RJ45 10M / 100M /1000M自适应以太网口,1个RS-485接口；拾音器接口：1个 DC12V 200mA；报警输入：1路；报警输出：1路；电源输出：DC12V 200mA，给外接拾音器供电；工作温度和湿度：-30℃~60℃,湿度小于95%(无凝结)；电源供应：DC：12V；AC：24V；PoE：802.3af；电源接口类型：两线式电源接口；功耗：DC 12V: 10.5W Max;AC 24V: 10.5W Max；PoE: 10.5W Max；尺寸：Φ140.5 × 122.6mm；重量：机身重量：900g ；带包装重量：1230g。</t>
    <phoneticPr fontId="7" type="noConversion"/>
  </si>
  <si>
    <t>同轴吸顶式音箱；输入电压100V/70V ；功率选择：5/10/20/40W/8Ω；频率响应50Hz-20KHz；安装孔位φ240mm
产品尺寸φ270*185；3.5Kg。</t>
    <phoneticPr fontId="7" type="noConversion"/>
  </si>
  <si>
    <t>设备类型 全向降噪拾音器；监听范围 5~150平方米；音频传输距离 3000米；灵敏度 -42dB；音频降噪；Clearspeech软件降噪技术；频率响应 20Hz~20KHz；信噪比 ＞60dB（户外）, ＞85dB（室内）；指向特性 全方向性；保真度 具备语音激励亮化处理，语音保真度可达85%；电路设计 具备降噪Clearspeech软件技术，具音量可调
输出阻抗 600欧姆非平衡；输出信号幅度 2.5Vpp/-25db；麦克风 高保真震膜电容咪头；动态范围 ≥104dB（1KHz at Max dB SPL）；最大承受音压 ≥120dB SPL（1KHz,THD 1%）；安装方式 卡座分离式设计，便于吸顶安装；保护电路 雷击保护、电源极性反转保护；电源电压 DC 12V；工作电流 25mA；物理尺寸 82mm（直径） x 32mm（高）；工作环境温度 -25℃ ～ 70℃。</t>
    <phoneticPr fontId="7" type="noConversion"/>
  </si>
  <si>
    <t>操作系统：嵌入式Linux操作系统；显示屏：5英寸LCD触摸单屏，分辨率800*480，支持多点触碰；摄像头：30万像素广角摄像头；刷脸验证时间 1：N人脸比对时间≤1S/人；人脸验证准确率≥99%；面部识别距离 0.3M～1M；人脸指纹容量：1000张人脸，支持JPG、JPEG图片格式,指纹5000枚，深度学习算法；存储容量 5000张卡，10万条签到记录。对接：设备可与福建省社区矫正监管指挥平台无缝对接，数据可与平台实时同步。</t>
    <phoneticPr fontId="7" type="noConversion"/>
  </si>
  <si>
    <t>主摄像头分辨率3742*2806，高清1000万像素；副摄像头分辨率1600*1200，200万像素；最大幅面: A3；接口：USB2.0；感光器件：高清CMOS； 调焦方式：手动调焦；图像格式：静态JPG、TIF、BMP、TGA、GIF、PNG、RAS ，AVI、WMV； USB 5V/500MA供电，节能、低碳、环保； 操作系统：Windows XP、Vista、win7、 win8 ；产品尺寸 ：100mm*316mm*342mm；对接：设备可与福建省社区矫正监管指挥平台无缝对接，通过平台可直接调用设备进行文书扫描、上传，可直接读取身份证信息，数据同步至平台对应模块。</t>
    <phoneticPr fontId="7" type="noConversion"/>
  </si>
  <si>
    <t>200万星光级1/1.8” CMOS海康威视AI智能人脸日夜半球型网络摄像机；支持三种智能资源切换：人脸抓拍（默认）、道路监控、Smart事件；人脸抓拍：支持对运动人脸进行检测、跟踪、抓拍、评分、筛选，输出最优的人脸抓图。
抓图分辨率：分辨率：1920x1080；背景大图图片字符叠加功能：支持设备编号、抓拍时间、监测点信息；抓拍次数：支持抓拍次数（1-10次）可设；人脸曝光支持；宽动态：超宽动态范围达120dB，室内逆光环境下监控；道路监控：支持车辆检测：车牌抓拍，车辆颜色、类型，机非人识别；Smart事件：支持越界侦测,区域入侵侦测,进入/离开区域侦测,徘徊侦测,人员聚集侦测,快速运动侦测,停车侦测,物品遗留/拿取侦测’最低照度:彩色:0.0005 Lux @(F1.2,AGC ON)；黑白:0.0001Lux @(F1.2,AGC ON)；镜头:2.8-12mm 水平视场角103.3°~38.6°；调整角度：水平：0-355° ；垂直：0-75°；旋转：0-355°；视频压缩标准：H.265/H.264 / MJPEG；最大图像尺寸：1920×1080；图像增强：背光补偿，强光抑制，透雾，电子防抖，3D降噪；日夜转换方式：自动,定时,报警触发；图片叠加：支持BMP 24位图像叠加,可选择区域；感兴趣区域：ROI支持三码流分别设置4个固定区域、全画面动态人脸跟踪；存储功能：支持Micro SD（即为TF卡）(128G)断网本地存储,NAS(NFS,SMB/CIFS均支持)；智能报警：移动侦测,遮挡报警,网线断,IP地址冲突,存储器满,存储器错,非法访问；通用功能：一键恢复,防闪烁,五码流,心跳,镜像,密码保护,视频遮盖,水印技术,IP地址过滤；音频接口：1对音频输入（line in）/输出外部接口 ；通讯接口：1 个RJ45 10M / 100M /1000M自适应以太网口,1个RS-485接口；拾音器接口：1个 DC12V 200mA；报警输入：1路；报警输出：1路；电源输出：DC12V 200mA，给外接拾音器供电；工作温度和湿度：-30℃~60℃,湿度小于95%(无凝结)
电源供应：DC：12V；AC：24V；PoE：802.3af；电源接口类型：两线式电源接口；功耗：DC 12V: 10.5W Max;AC 24V: 10.5W Max；PoE: 10.5W Max；尺寸：Φ140.5 × 122.6mm；重量：机身重量：900g ；带包装重量：1230g。</t>
    <phoneticPr fontId="7" type="noConversion"/>
  </si>
  <si>
    <t>设备类型 全向降噪拾音器；监听范围 5~150平方米；音频传输距离 3000米；灵敏度 -42dB；音频降噪；Clearspeech软件降噪技术；频率响应 20Hz~20KHz；信噪比 ＞60dB（户外）, ＞85dB（室内）；指向特性 全方向性；保真度 具备语音激励亮化处理，语音保真度可达85%；电路设计 具备降噪Clearspeech软件技术，具音量可调
输出阻抗 600欧姆非平衡；输出信号幅度 2.5Vpp/-25db；麦克风 高保真震膜电容咪头；动态范围 ≥104dB（1KHz at Max dB SPL）；最大承受音压 ≥120dB SPL（1KHz,THD 1%）；安装方式 卡座分离式设计，便于吸顶安装；保护电路 雷击保护、电源极性反转保护；电源电压 DC 12V；工作电流 25mA；物理尺寸 82mm（直径） x 32mm（高）
工作环境温度 -25℃ ～ 70℃。</t>
    <phoneticPr fontId="7" type="noConversion"/>
  </si>
  <si>
    <t>同轴吸顶式音箱；输入电压100V/70V ；功率选择：5/10/20/40W/8Ω；频率响应50Hz-20KHz；安装孔位φ240mm；产品尺寸φ270*185；3.5Kg。</t>
    <phoneticPr fontId="7" type="noConversion"/>
  </si>
  <si>
    <t>200万星光级1/1.8” CMOS海康威视AI智能人脸日夜半球型网络摄像机；支持三种智能资源切换：人脸抓拍（默认）、道路监控、Smart事件；人脸抓拍：支持对运动人脸进行检测、跟踪、抓拍、评分、筛选，输出最优的人脸抓图。
抓图分辨率：分辨率：1920x1080；背景大图图片字符叠加功能：支持设备编号、抓拍时间、监测点信息；抓拍次数：支持抓拍次数（1-10次）可设；人脸曝光支持；宽动态：超宽动态范围达120dB，室内逆光环境下监控；道路监控：支持车辆检测：车牌抓拍，车辆颜色、类型，机非人识别；Smart事件：支持越界侦测,区域入侵侦测,进入/离开区域侦测,徘徊侦测,人员聚集侦测,快速运动侦测,停车侦测,物品遗留/拿取侦测；最低照度:彩色:0.0005 Lux @(F1.2,AGC ON)；黑白:0.0001Lux @(F1.2,AGC ON)；镜头:2.8-12mm 水平视场角103.3°~38.6°；调整角度：水平：0-355° ；垂直：0-75°；旋转：0-355°；视频压缩标准：H.265/H.264 / MJPEG；最大图像尺寸：1920×1080；图像增强：背光补偿，强光抑制，透雾，电子防抖，3D降噪；日夜转换方式：自动,定时,报警触发；图片叠加：支持BMP 24位图像叠加,可选择区域；感兴趣区域：ROI支持三码流分别设置4个固定区域、全画面动态人脸跟踪；存储功能：支持Micro SD（即为TF卡）(128G)断网本地存储,NAS(NFS,SMB/CIFS均支持)；智能报警：移动侦测,遮挡报警,网线断,IP地址冲突,存储器满,存储器错,非法访问；通用功能：一键恢复,防闪烁,五码流,心跳,镜像,密码保护,视频遮盖,水印技术,IP地址过滤；音频接口：1对音频输入（line in）/输出外部接口 ；通讯接口：1 ；RJ45 10M / 100M /1000M自适应以太网口,1个RS-485接口；拾音器接口：1个 DC12V 200mA；报警输入：1路；报警输出：1路；电源输出：DC12V 200mA，给外接拾音器供电；工作温度和湿度：-30℃~60℃,湿度小于95%(无凝结)；电源供应：DC：12V；AC：24V；PoE：802.3af；电源接口类型：两线式电源接口；功耗：DC 12V: 10.5W Max;AC 24V: 10.5W Max；PoE: 10.5W Max；尺寸：Φ140.5 × 122.6mm；重量：机身重量：900g ；带包装重量：1230g。</t>
    <phoneticPr fontId="7" type="noConversion"/>
  </si>
  <si>
    <t>400万1/1.8"CMOS 全彩半球网络摄像机；最小照度:彩色0.0005Lux@F1.0,AGC ON;0Lux with Light；镜头:4mm,水平视场角89°;(6mm 水平视场角56°可选)；宽动态范围:120dB；视频压缩标准:H.265 / H.264 / MJPEG；最大图像尺寸:2560 × 1440；存储功能:支持Micro SD（即为TF卡）/SDHC /SDXC卡(128G)断网本地存储及断网；传,NAS(NFS,SMB/CIFS均支持)；通讯接口:1 个RJ45 10M / 100M 自适应以太网口；工作温度和湿度:-30℃~60℃,湿度小于95%(无凝结)；电源供应:DC12V±25% / PoE(802.3af) ；电源接口类型:Φ5.5圆头电源接口；功耗:PoE： 7.5W Max；补光照射距离:暖光最远可达15米；尺寸:Φ130 x 103.6。</t>
    <phoneticPr fontId="7" type="noConversion"/>
  </si>
  <si>
    <t>200万星光级1/1.8” CMOS海康威视AI智能人脸日夜半球型网络摄像机；支持三种智能资源切换：人脸抓拍（默认）、道路监控、Smart事件；人脸抓拍：支持对运动人脸进行检测、跟踪、抓拍、评分、筛选，输出最优的人脸抓图。；抓图分辨率：分辨率：1920x1080；背景大图图片字符叠加功能：支持设备编号、抓拍时间、监测点信息；抓拍次数：支持抓拍次数（1-10次）可设；人脸曝光支持；宽动态：超宽动态范围达120dB，室内逆光环境下监控；道路监控：支持车辆检测：车牌抓拍，车辆颜色、类型，机非人识别；Smart事件：支持越界侦测,区域入侵侦测,进入/离开区域侦测,徘徊侦测,人员聚集侦测,快速运动侦测,停车侦测,物品遗留/拿取侦测；最低照度:彩色:0.0005 Lux @(F1.2,AGC ON)；黑白:0.0001Lux @(F1.2,AGC ON)；镜头:2.8-12mm 水平视场角103.3°~38.6°；调整角度：水平：0-355° ；垂直：0-75°；旋转：0-355°；视频压缩标准：H.265/H.264 / MJPEG；最大图像尺寸：1920×1080；图像增强：背光补偿，强光抑制，透雾，电子防抖，3D降噪；日夜转换方式：自动,定时,报警触发；图片叠加：支持BMP 24位图像叠加,可选择区域；感兴趣区域：ROI支持三码流分别设置4个固定区域、全画面动态人脸跟踪
存储功能：支持Micro SD（即为TF卡）(128G)断网本地存储,NAS(NFS,SMB/CIFS均支持)；智能报警：移动侦测,遮挡报警,网线断,IP地址冲突,存储器满,存储器错,非法访问；通用功能：一键恢复,防闪烁,五码流,心跳,镜像,密码保护,视频遮盖,水印技术,IP地址过滤；音频接口：1对音频输入（line in）/输出外部接口 ；通讯接口：1 个RJ45 10M / 100M /1000M自适应以太网口,1个RS-485接口；拾音器接口：1个 DC12V 200mA；报警输入：1路；报警输出：1路；电源输出：DC12V 200mA，给外接拾音器供电；工作温度和湿度：-30℃~60℃,湿度小于95%(无凝结)；电源供应：DC：12V；AC：24V；PoE：802.3af；电源接口类型：两线式电源接口；功耗：DC 12V: 10.5W Max;AC 24V: 10.5W Max；PoE: 10.5W Max；尺寸：Φ140.5 × 122.6mm；重量：机身重量：900g ；带包装重量：1230g。</t>
    <phoneticPr fontId="7" type="noConversion"/>
  </si>
  <si>
    <t>设备类型 全向降噪拾音器；监听范围 5~150平方米；音频传输距离 3000米；灵敏度 -42dB；音频降噪；Clearspeech软件降噪技术；频率响应 20Hz~20KHz；信噪比 ＞60dB（户外）, ＞85dB（室内）；指向特性 全方向性；保真度 具备语音激励亮化处理，语音保真度可达85%；电路设计 具备降噪Clearspeech软件技术，具音量可调
输出阻抗 600欧姆非平衡；输出信号幅度 2.5Vpp/-25db；麦克风 高保真震膜电容咪头；动态范围 ≥104dB（1KHz at Max dB SPL）；最大承受音压 ≥120dB SPL（1KHz,THD 1%）；安装方式 卡座分离式设计，便于吸顶安装
保护电路 雷击保护、电源极性反转保护；电源电压 DC 12V；工作电流 25mA；物理尺寸 82mm（直径） x 32mm（高）；工作环境温度 -25℃ ～ 70℃。</t>
    <phoneticPr fontId="7" type="noConversion"/>
  </si>
  <si>
    <t>8路电源时序控制；
每路延时1秒；
整机容量30A；
进线采用安全方便的30A端子座；
采用万能插座AC220V（13A），适用各种类型插头；
★生产厂家必须通过ISO14001：2004(需提供相关证书，加盖公章)；
★生产厂家必须通过ISO9001：2008(需提供相关证书)；
★生产厂家必须必须通过“安全生产标准化”企业(需提供相关证书)；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</si>
</sst>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&quot;￥&quot;* #,##0.00_ ;_ &quot;￥&quot;* \-#,##0.00_ ;_ &quot;￥&quot;* &quot;-&quot;??_ ;_ @_ "/>
    <numFmt numFmtId="177" formatCode="&quot;￥&quot;#,##0;[Red]&quot;￥&quot;#,##0"/>
  </numFmts>
  <fonts count="14" x14ac:knownFonts="1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176" fontId="8" fillId="0" borderId="0" applyFont="0" applyFill="0" applyBorder="0" applyAlignment="0" applyProtection="0"/>
  </cellStyleXfs>
  <cellXfs count="11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1" xfId="6" applyFont="1" applyBorder="1" applyAlignment="1">
      <alignment horizontal="center" vertical="center"/>
    </xf>
    <xf numFmtId="0" fontId="3" fillId="0" borderId="2" xfId="6" applyFont="1" applyBorder="1" applyAlignment="1">
      <alignment horizontal="center" vertical="center"/>
    </xf>
    <xf numFmtId="0" fontId="3" fillId="0" borderId="3" xfId="6" applyFont="1" applyBorder="1" applyAlignment="1">
      <alignment horizontal="center" vertical="center"/>
    </xf>
    <xf numFmtId="0" fontId="3" fillId="0" borderId="4" xfId="6" applyFont="1" applyBorder="1" applyAlignment="1">
      <alignment horizontal="left" vertical="center"/>
    </xf>
    <xf numFmtId="0" fontId="3" fillId="0" borderId="5" xfId="6" applyFont="1" applyBorder="1" applyAlignment="1">
      <alignment horizontal="left" vertical="center"/>
    </xf>
    <xf numFmtId="0" fontId="3" fillId="0" borderId="6" xfId="6" applyFont="1" applyBorder="1" applyAlignment="1">
      <alignment horizontal="center" vertical="center"/>
    </xf>
    <xf numFmtId="0" fontId="3" fillId="0" borderId="7" xfId="6" applyFont="1" applyBorder="1" applyAlignment="1">
      <alignment horizontal="center" vertical="center"/>
    </xf>
    <xf numFmtId="0" fontId="4" fillId="0" borderId="8" xfId="6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4" fillId="0" borderId="9" xfId="1" applyFont="1" applyFill="1" applyBorder="1" applyAlignment="1">
      <alignment horizontal="left" vertical="center" wrapText="1"/>
    </xf>
    <xf numFmtId="0" fontId="4" fillId="0" borderId="9" xfId="1" applyFont="1" applyFill="1" applyBorder="1" applyAlignment="1">
      <alignment horizontal="center" vertical="center" wrapText="1"/>
    </xf>
    <xf numFmtId="177" fontId="4" fillId="0" borderId="9" xfId="1" applyNumberFormat="1" applyFont="1" applyBorder="1" applyAlignment="1">
      <alignment horizontal="center" vertical="center"/>
    </xf>
    <xf numFmtId="177" fontId="4" fillId="0" borderId="9" xfId="1" applyNumberFormat="1" applyFont="1" applyBorder="1" applyAlignment="1">
      <alignment horizontal="center" vertical="center" wrapText="1"/>
    </xf>
    <xf numFmtId="0" fontId="4" fillId="0" borderId="8" xfId="6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177" fontId="4" fillId="0" borderId="9" xfId="1" applyNumberFormat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left" vertical="center" wrapText="1"/>
    </xf>
    <xf numFmtId="0" fontId="4" fillId="0" borderId="11" xfId="1" applyFont="1" applyFill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/>
    </xf>
    <xf numFmtId="177" fontId="4" fillId="0" borderId="10" xfId="1" applyNumberFormat="1" applyFont="1" applyBorder="1" applyAlignment="1">
      <alignment horizontal="center" vertical="center"/>
    </xf>
    <xf numFmtId="0" fontId="4" fillId="0" borderId="12" xfId="6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177" fontId="6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>
      <alignment vertical="center"/>
    </xf>
    <xf numFmtId="0" fontId="3" fillId="0" borderId="16" xfId="6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3" fillId="0" borderId="18" xfId="6" applyFont="1" applyBorder="1" applyAlignment="1">
      <alignment horizontal="center" vertical="center"/>
    </xf>
    <xf numFmtId="0" fontId="3" fillId="0" borderId="17" xfId="6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177" fontId="6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>
      <alignment vertical="center"/>
    </xf>
    <xf numFmtId="0" fontId="3" fillId="0" borderId="19" xfId="6" applyFont="1" applyBorder="1" applyAlignment="1">
      <alignment horizontal="left" vertical="center"/>
    </xf>
    <xf numFmtId="0" fontId="3" fillId="0" borderId="20" xfId="6" applyFont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4" fillId="0" borderId="9" xfId="4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 wrapText="1"/>
    </xf>
    <xf numFmtId="177" fontId="6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>
      <alignment vertical="center"/>
    </xf>
    <xf numFmtId="177" fontId="6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>
      <alignment vertical="center"/>
    </xf>
    <xf numFmtId="0" fontId="3" fillId="0" borderId="22" xfId="6" applyFont="1" applyBorder="1" applyAlignment="1">
      <alignment horizontal="center" vertical="center"/>
    </xf>
    <xf numFmtId="0" fontId="3" fillId="0" borderId="23" xfId="6" applyFont="1" applyBorder="1" applyAlignment="1">
      <alignment horizontal="center" vertical="center"/>
    </xf>
    <xf numFmtId="0" fontId="3" fillId="0" borderId="24" xfId="6" applyFont="1" applyBorder="1" applyAlignment="1">
      <alignment horizontal="center" vertical="center"/>
    </xf>
    <xf numFmtId="177" fontId="4" fillId="0" borderId="25" xfId="1" applyNumberFormat="1" applyFont="1" applyBorder="1" applyAlignment="1">
      <alignment horizontal="center" vertical="center"/>
    </xf>
    <xf numFmtId="0" fontId="4" fillId="0" borderId="26" xfId="1" applyFont="1" applyFill="1" applyBorder="1" applyAlignment="1">
      <alignment vertical="center" wrapText="1"/>
    </xf>
    <xf numFmtId="0" fontId="4" fillId="0" borderId="25" xfId="1" applyFont="1" applyFill="1" applyBorder="1" applyAlignment="1">
      <alignment vertical="center" wrapText="1"/>
    </xf>
    <xf numFmtId="0" fontId="4" fillId="0" borderId="26" xfId="1" applyFont="1" applyFill="1" applyBorder="1">
      <alignment vertical="center"/>
    </xf>
    <xf numFmtId="0" fontId="4" fillId="0" borderId="27" xfId="1" applyFont="1" applyFill="1" applyBorder="1" applyAlignment="1">
      <alignment vertical="center" wrapText="1"/>
    </xf>
    <xf numFmtId="0" fontId="1" fillId="2" borderId="15" xfId="0" applyFont="1" applyFill="1" applyBorder="1">
      <alignment vertical="center"/>
    </xf>
    <xf numFmtId="0" fontId="1" fillId="2" borderId="28" xfId="0" applyFont="1" applyFill="1" applyBorder="1">
      <alignment vertical="center"/>
    </xf>
    <xf numFmtId="0" fontId="3" fillId="0" borderId="29" xfId="6" applyFont="1" applyBorder="1" applyAlignment="1">
      <alignment horizontal="center" vertical="center"/>
    </xf>
    <xf numFmtId="0" fontId="3" fillId="0" borderId="30" xfId="6" applyFont="1" applyBorder="1" applyAlignment="1">
      <alignment horizontal="center" vertical="center"/>
    </xf>
    <xf numFmtId="0" fontId="1" fillId="2" borderId="25" xfId="0" applyFont="1" applyFill="1" applyBorder="1">
      <alignment vertical="center"/>
    </xf>
    <xf numFmtId="0" fontId="1" fillId="2" borderId="26" xfId="0" applyFont="1" applyFill="1" applyBorder="1">
      <alignment vertical="center"/>
    </xf>
    <xf numFmtId="0" fontId="3" fillId="0" borderId="26" xfId="1" applyFont="1" applyFill="1" applyBorder="1" applyAlignment="1">
      <alignment vertical="center" wrapText="1"/>
    </xf>
    <xf numFmtId="0" fontId="1" fillId="2" borderId="11" xfId="0" applyFont="1" applyFill="1" applyBorder="1">
      <alignment vertical="center"/>
    </xf>
    <xf numFmtId="0" fontId="1" fillId="2" borderId="27" xfId="0" applyFont="1" applyFill="1" applyBorder="1">
      <alignment vertical="center"/>
    </xf>
    <xf numFmtId="0" fontId="1" fillId="3" borderId="2" xfId="0" applyFont="1" applyFill="1" applyBorder="1">
      <alignment vertical="center"/>
    </xf>
    <xf numFmtId="0" fontId="1" fillId="3" borderId="22" xfId="0" applyFont="1" applyFill="1" applyBorder="1">
      <alignment vertical="center"/>
    </xf>
    <xf numFmtId="0" fontId="3" fillId="0" borderId="31" xfId="6" applyFont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9" xfId="1" applyFont="1" applyFill="1" applyBorder="1" applyAlignment="1">
      <alignment vertical="center" wrapText="1"/>
    </xf>
    <xf numFmtId="0" fontId="4" fillId="0" borderId="9" xfId="6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177" fontId="4" fillId="4" borderId="9" xfId="1" applyNumberFormat="1" applyFont="1" applyFill="1" applyBorder="1" applyAlignment="1">
      <alignment horizontal="center" vertical="center"/>
    </xf>
    <xf numFmtId="0" fontId="4" fillId="0" borderId="9" xfId="3" applyFont="1" applyBorder="1" applyAlignment="1">
      <alignment horizontal="left" vertical="center" wrapText="1"/>
    </xf>
    <xf numFmtId="0" fontId="4" fillId="0" borderId="9" xfId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vertical="center" wrapText="1"/>
    </xf>
    <xf numFmtId="0" fontId="4" fillId="0" borderId="29" xfId="1" applyFont="1" applyFill="1" applyBorder="1" applyAlignment="1">
      <alignment vertical="center" wrapText="1"/>
    </xf>
    <xf numFmtId="0" fontId="1" fillId="0" borderId="21" xfId="0" applyFont="1" applyFill="1" applyBorder="1">
      <alignment vertical="center"/>
    </xf>
    <xf numFmtId="0" fontId="1" fillId="0" borderId="9" xfId="0" applyFont="1" applyFill="1" applyBorder="1">
      <alignment vertical="center"/>
    </xf>
    <xf numFmtId="0" fontId="1" fillId="0" borderId="32" xfId="0" applyFont="1" applyFill="1" applyBorder="1">
      <alignment vertical="center"/>
    </xf>
    <xf numFmtId="0" fontId="1" fillId="0" borderId="10" xfId="0" applyFont="1" applyFill="1" applyBorder="1">
      <alignment vertical="center"/>
    </xf>
    <xf numFmtId="0" fontId="1" fillId="0" borderId="32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9" xfId="1" applyFont="1" applyFill="1" applyBorder="1" applyAlignment="1">
      <alignment horizontal="left" vertical="center" wrapText="1"/>
    </xf>
    <xf numFmtId="0" fontId="1" fillId="0" borderId="9" xfId="2" applyFont="1" applyFill="1" applyBorder="1" applyAlignment="1">
      <alignment horizontal="left" vertical="center" wrapText="1"/>
    </xf>
    <xf numFmtId="0" fontId="9" fillId="0" borderId="9" xfId="2" applyFont="1" applyFill="1" applyBorder="1" applyAlignment="1">
      <alignment horizontal="left" vertical="center" wrapText="1"/>
    </xf>
    <xf numFmtId="0" fontId="11" fillId="0" borderId="9" xfId="1" applyFont="1" applyFill="1" applyBorder="1" applyAlignment="1">
      <alignment horizontal="left" vertical="center" wrapText="1"/>
    </xf>
    <xf numFmtId="0" fontId="11" fillId="0" borderId="11" xfId="1" applyFont="1" applyFill="1" applyBorder="1" applyAlignment="1">
      <alignment horizontal="left" vertical="center" wrapText="1"/>
    </xf>
    <xf numFmtId="0" fontId="2" fillId="0" borderId="33" xfId="6" applyFont="1" applyBorder="1" applyAlignment="1">
      <alignment horizontal="center" vertical="center" wrapText="1"/>
    </xf>
    <xf numFmtId="0" fontId="2" fillId="0" borderId="31" xfId="6" applyFont="1" applyBorder="1" applyAlignment="1">
      <alignment horizontal="center" vertical="center" wrapText="1"/>
    </xf>
    <xf numFmtId="0" fontId="2" fillId="0" borderId="34" xfId="6" applyFont="1" applyBorder="1" applyAlignment="1">
      <alignment horizontal="center" vertical="center" wrapText="1"/>
    </xf>
    <xf numFmtId="0" fontId="10" fillId="0" borderId="4" xfId="6" applyFont="1" applyBorder="1" applyAlignment="1">
      <alignment horizontal="left" vertical="center"/>
    </xf>
    <xf numFmtId="0" fontId="3" fillId="0" borderId="35" xfId="6" applyFont="1" applyBorder="1" applyAlignment="1">
      <alignment horizontal="left" vertical="center"/>
    </xf>
    <xf numFmtId="0" fontId="3" fillId="0" borderId="5" xfId="6" applyFont="1" applyBorder="1" applyAlignment="1">
      <alignment horizontal="left" vertical="center"/>
    </xf>
    <xf numFmtId="0" fontId="4" fillId="0" borderId="25" xfId="6" applyFont="1" applyFill="1" applyBorder="1" applyAlignment="1">
      <alignment horizontal="center" vertical="center" wrapText="1"/>
    </xf>
    <xf numFmtId="0" fontId="4" fillId="0" borderId="21" xfId="6" applyFont="1" applyFill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7" xfId="1" applyFont="1" applyFill="1" applyBorder="1" applyAlignment="1">
      <alignment horizontal="center" vertical="center" wrapText="1"/>
    </xf>
    <xf numFmtId="0" fontId="4" fillId="0" borderId="30" xfId="1" applyFont="1" applyFill="1" applyBorder="1" applyAlignment="1">
      <alignment horizontal="center" vertical="center" wrapText="1"/>
    </xf>
    <xf numFmtId="0" fontId="4" fillId="0" borderId="12" xfId="6" applyFont="1" applyFill="1" applyBorder="1" applyAlignment="1">
      <alignment horizontal="center" vertical="center"/>
    </xf>
    <xf numFmtId="0" fontId="4" fillId="0" borderId="36" xfId="6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0" borderId="10" xfId="6" applyFont="1" applyFill="1" applyBorder="1" applyAlignment="1">
      <alignment horizontal="center" vertical="center" wrapText="1"/>
    </xf>
    <xf numFmtId="0" fontId="4" fillId="0" borderId="17" xfId="6" applyFont="1" applyFill="1" applyBorder="1" applyAlignment="1">
      <alignment horizontal="center" vertical="center" wrapText="1"/>
    </xf>
    <xf numFmtId="0" fontId="3" fillId="0" borderId="4" xfId="6" applyFont="1" applyBorder="1" applyAlignment="1">
      <alignment horizontal="left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13" fillId="0" borderId="9" xfId="2" applyFont="1" applyFill="1" applyBorder="1" applyAlignment="1">
      <alignment horizontal="left" vertical="center" wrapText="1"/>
    </xf>
  </cellXfs>
  <cellStyles count="8">
    <cellStyle name="常规" xfId="0" builtinId="0"/>
    <cellStyle name="常规 10" xfId="1"/>
    <cellStyle name="常规 10 2 2" xfId="2"/>
    <cellStyle name="常规 15" xfId="3"/>
    <cellStyle name="常规 16" xfId="4"/>
    <cellStyle name="常规 23" xfId="5"/>
    <cellStyle name="常规 29" xfId="6"/>
    <cellStyle name="货币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9</xdr:col>
      <xdr:colOff>0</xdr:colOff>
      <xdr:row>3</xdr:row>
      <xdr:rowOff>609600</xdr:rowOff>
    </xdr:to>
    <xdr:pic>
      <xdr:nvPicPr>
        <xdr:cNvPr id="1025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9125" y="809625"/>
          <a:ext cx="12096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9</xdr:col>
      <xdr:colOff>28575</xdr:colOff>
      <xdr:row>3</xdr:row>
      <xdr:rowOff>819150</xdr:rowOff>
    </xdr:to>
    <xdr:pic>
      <xdr:nvPicPr>
        <xdr:cNvPr id="1026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39125" y="809625"/>
          <a:ext cx="12382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9</xdr:col>
      <xdr:colOff>38100</xdr:colOff>
      <xdr:row>5</xdr:row>
      <xdr:rowOff>552450</xdr:rowOff>
    </xdr:to>
    <xdr:pic>
      <xdr:nvPicPr>
        <xdr:cNvPr id="1027" name="图片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239125" y="2505075"/>
          <a:ext cx="12477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1085850</xdr:colOff>
      <xdr:row>5</xdr:row>
      <xdr:rowOff>723900</xdr:rowOff>
    </xdr:to>
    <xdr:pic>
      <xdr:nvPicPr>
        <xdr:cNvPr id="1028" name="图片 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239125" y="2505075"/>
          <a:ext cx="10858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3</xdr:row>
      <xdr:rowOff>0</xdr:rowOff>
    </xdr:from>
    <xdr:to>
      <xdr:col>8</xdr:col>
      <xdr:colOff>1085850</xdr:colOff>
      <xdr:row>3</xdr:row>
      <xdr:rowOff>561975</xdr:rowOff>
    </xdr:to>
    <xdr:pic>
      <xdr:nvPicPr>
        <xdr:cNvPr id="2049" name="图片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96200" y="628650"/>
          <a:ext cx="10001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57150</xdr:colOff>
      <xdr:row>3</xdr:row>
      <xdr:rowOff>0</xdr:rowOff>
    </xdr:from>
    <xdr:to>
      <xdr:col>9</xdr:col>
      <xdr:colOff>9525</xdr:colOff>
      <xdr:row>3</xdr:row>
      <xdr:rowOff>781050</xdr:rowOff>
    </xdr:to>
    <xdr:pic>
      <xdr:nvPicPr>
        <xdr:cNvPr id="2050" name="图片 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67625" y="628650"/>
          <a:ext cx="1162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95250</xdr:colOff>
      <xdr:row>6</xdr:row>
      <xdr:rowOff>0</xdr:rowOff>
    </xdr:from>
    <xdr:to>
      <xdr:col>9</xdr:col>
      <xdr:colOff>0</xdr:colOff>
      <xdr:row>6</xdr:row>
      <xdr:rowOff>628650</xdr:rowOff>
    </xdr:to>
    <xdr:pic>
      <xdr:nvPicPr>
        <xdr:cNvPr id="2051" name="图片 7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05725" y="6191250"/>
          <a:ext cx="11144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66675</xdr:colOff>
      <xdr:row>5</xdr:row>
      <xdr:rowOff>0</xdr:rowOff>
    </xdr:from>
    <xdr:to>
      <xdr:col>9</xdr:col>
      <xdr:colOff>0</xdr:colOff>
      <xdr:row>5</xdr:row>
      <xdr:rowOff>504825</xdr:rowOff>
    </xdr:to>
    <xdr:pic>
      <xdr:nvPicPr>
        <xdr:cNvPr id="2052" name="图片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77150" y="5619750"/>
          <a:ext cx="11430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11</xdr:row>
      <xdr:rowOff>1304925</xdr:rowOff>
    </xdr:from>
    <xdr:to>
      <xdr:col>8</xdr:col>
      <xdr:colOff>1095375</xdr:colOff>
      <xdr:row>11</xdr:row>
      <xdr:rowOff>2105025</xdr:rowOff>
    </xdr:to>
    <xdr:pic>
      <xdr:nvPicPr>
        <xdr:cNvPr id="2053" name="图片 9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839075" y="11563350"/>
          <a:ext cx="8667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219075</xdr:colOff>
      <xdr:row>4</xdr:row>
      <xdr:rowOff>1200150</xdr:rowOff>
    </xdr:from>
    <xdr:to>
      <xdr:col>8</xdr:col>
      <xdr:colOff>1085850</xdr:colOff>
      <xdr:row>4</xdr:row>
      <xdr:rowOff>2009775</xdr:rowOff>
    </xdr:to>
    <xdr:pic>
      <xdr:nvPicPr>
        <xdr:cNvPr id="2054" name="图片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829550" y="2895600"/>
          <a:ext cx="866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142875</xdr:colOff>
      <xdr:row>13</xdr:row>
      <xdr:rowOff>1028700</xdr:rowOff>
    </xdr:from>
    <xdr:to>
      <xdr:col>8</xdr:col>
      <xdr:colOff>1114425</xdr:colOff>
      <xdr:row>13</xdr:row>
      <xdr:rowOff>1657350</xdr:rowOff>
    </xdr:to>
    <xdr:pic>
      <xdr:nvPicPr>
        <xdr:cNvPr id="2055" name="图片 1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53350" y="15821025"/>
          <a:ext cx="9715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1085850</xdr:colOff>
      <xdr:row>13</xdr:row>
      <xdr:rowOff>0</xdr:rowOff>
    </xdr:to>
    <xdr:pic>
      <xdr:nvPicPr>
        <xdr:cNvPr id="2056" name="图片 1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10475" y="14287500"/>
          <a:ext cx="10858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190500</xdr:colOff>
      <xdr:row>16</xdr:row>
      <xdr:rowOff>1857375</xdr:rowOff>
    </xdr:from>
    <xdr:to>
      <xdr:col>8</xdr:col>
      <xdr:colOff>1047750</xdr:colOff>
      <xdr:row>16</xdr:row>
      <xdr:rowOff>2667000</xdr:rowOff>
    </xdr:to>
    <xdr:pic>
      <xdr:nvPicPr>
        <xdr:cNvPr id="2057" name="图片 3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800975" y="19173825"/>
          <a:ext cx="8572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104775</xdr:colOff>
      <xdr:row>16</xdr:row>
      <xdr:rowOff>3733800</xdr:rowOff>
    </xdr:from>
    <xdr:to>
      <xdr:col>8</xdr:col>
      <xdr:colOff>1181100</xdr:colOff>
      <xdr:row>18</xdr:row>
      <xdr:rowOff>47625</xdr:rowOff>
    </xdr:to>
    <xdr:pic>
      <xdr:nvPicPr>
        <xdr:cNvPr id="2058" name="图片 32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15250" y="21050250"/>
          <a:ext cx="10763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114300</xdr:colOff>
      <xdr:row>18</xdr:row>
      <xdr:rowOff>809625</xdr:rowOff>
    </xdr:from>
    <xdr:to>
      <xdr:col>8</xdr:col>
      <xdr:colOff>1200150</xdr:colOff>
      <xdr:row>18</xdr:row>
      <xdr:rowOff>1314450</xdr:rowOff>
    </xdr:to>
    <xdr:pic>
      <xdr:nvPicPr>
        <xdr:cNvPr id="2059" name="图片 33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24775" y="22450425"/>
          <a:ext cx="10858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419100</xdr:colOff>
      <xdr:row>21</xdr:row>
      <xdr:rowOff>0</xdr:rowOff>
    </xdr:from>
    <xdr:to>
      <xdr:col>9</xdr:col>
      <xdr:colOff>95250</xdr:colOff>
      <xdr:row>21</xdr:row>
      <xdr:rowOff>1047750</xdr:rowOff>
    </xdr:to>
    <xdr:pic>
      <xdr:nvPicPr>
        <xdr:cNvPr id="2060" name="图片 4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477125" y="24003000"/>
          <a:ext cx="14382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171450</xdr:colOff>
      <xdr:row>24</xdr:row>
      <xdr:rowOff>1000125</xdr:rowOff>
    </xdr:from>
    <xdr:to>
      <xdr:col>8</xdr:col>
      <xdr:colOff>1038225</xdr:colOff>
      <xdr:row>24</xdr:row>
      <xdr:rowOff>1809750</xdr:rowOff>
    </xdr:to>
    <xdr:pic>
      <xdr:nvPicPr>
        <xdr:cNvPr id="2061" name="图片 1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781925" y="27231975"/>
          <a:ext cx="866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66675</xdr:colOff>
      <xdr:row>26</xdr:row>
      <xdr:rowOff>742950</xdr:rowOff>
    </xdr:from>
    <xdr:to>
      <xdr:col>8</xdr:col>
      <xdr:colOff>1038225</xdr:colOff>
      <xdr:row>26</xdr:row>
      <xdr:rowOff>1371600</xdr:rowOff>
    </xdr:to>
    <xdr:pic>
      <xdr:nvPicPr>
        <xdr:cNvPr id="2062" name="图片 2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77150" y="31422975"/>
          <a:ext cx="9715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1085850</xdr:colOff>
      <xdr:row>25</xdr:row>
      <xdr:rowOff>504825</xdr:rowOff>
    </xdr:to>
    <xdr:pic>
      <xdr:nvPicPr>
        <xdr:cNvPr id="2063" name="图片 3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10475" y="30156150"/>
          <a:ext cx="10858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B9" sqref="B9:C9"/>
    </sheetView>
  </sheetViews>
  <sheetFormatPr defaultRowHeight="15" customHeight="1" x14ac:dyDescent="0.15"/>
  <cols>
    <col min="1" max="2" width="5.75" style="2" customWidth="1"/>
    <col min="3" max="3" width="10.375" style="4" customWidth="1"/>
    <col min="4" max="4" width="55.5" style="4" customWidth="1"/>
    <col min="5" max="6" width="5.75" style="4" customWidth="1"/>
    <col min="7" max="7" width="8.875" style="4" customWidth="1"/>
    <col min="8" max="8" width="10.375" style="4" customWidth="1"/>
    <col min="9" max="9" width="15.875" style="4" customWidth="1"/>
    <col min="10" max="10" width="5.625" style="4" customWidth="1"/>
    <col min="11" max="16384" width="9" style="4"/>
  </cols>
  <sheetData>
    <row r="1" spans="1:10" s="1" customFormat="1" ht="27" customHeight="1" x14ac:dyDescent="0.15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7"/>
    </row>
    <row r="2" spans="1:10" s="2" customFormat="1" ht="15" customHeight="1" x14ac:dyDescent="0.15">
      <c r="A2" s="5" t="s">
        <v>1</v>
      </c>
      <c r="B2" s="72"/>
      <c r="C2" s="6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6" t="s">
        <v>8</v>
      </c>
      <c r="J2" s="53" t="s">
        <v>9</v>
      </c>
    </row>
    <row r="3" spans="1:10" ht="22.15" customHeight="1" x14ac:dyDescent="0.15">
      <c r="A3" s="98" t="s">
        <v>54</v>
      </c>
      <c r="B3" s="99"/>
      <c r="C3" s="100"/>
      <c r="D3" s="11"/>
      <c r="E3" s="11"/>
      <c r="F3" s="11"/>
      <c r="G3" s="11"/>
      <c r="H3" s="11"/>
      <c r="I3" s="54"/>
      <c r="J3" s="55"/>
    </row>
    <row r="4" spans="1:10" s="3" customFormat="1" ht="109.9" customHeight="1" x14ac:dyDescent="0.15">
      <c r="A4" s="107">
        <v>1</v>
      </c>
      <c r="B4" s="110" t="s">
        <v>10</v>
      </c>
      <c r="C4" s="15" t="s">
        <v>11</v>
      </c>
      <c r="D4" s="90" t="s">
        <v>50</v>
      </c>
      <c r="E4" s="46">
        <v>1</v>
      </c>
      <c r="F4" s="46" t="s">
        <v>12</v>
      </c>
      <c r="G4" s="20">
        <v>19800</v>
      </c>
      <c r="H4" s="20">
        <f t="shared" ref="H4:H11" si="0">G4*E4</f>
        <v>19800</v>
      </c>
      <c r="I4" s="82"/>
      <c r="J4" s="105"/>
    </row>
    <row r="5" spans="1:10" s="3" customFormat="1" ht="24.6" customHeight="1" x14ac:dyDescent="0.15">
      <c r="A5" s="108"/>
      <c r="B5" s="111"/>
      <c r="C5" s="73" t="s">
        <v>13</v>
      </c>
      <c r="D5" s="74" t="s">
        <v>14</v>
      </c>
      <c r="E5" s="46">
        <v>8</v>
      </c>
      <c r="F5" s="46" t="s">
        <v>15</v>
      </c>
      <c r="G5" s="20">
        <v>1150</v>
      </c>
      <c r="H5" s="20">
        <f t="shared" si="0"/>
        <v>9200</v>
      </c>
      <c r="I5" s="83"/>
      <c r="J5" s="106"/>
    </row>
    <row r="6" spans="1:10" s="3" customFormat="1" ht="147" customHeight="1" x14ac:dyDescent="0.15">
      <c r="A6" s="75">
        <v>2</v>
      </c>
      <c r="B6" s="101" t="s">
        <v>16</v>
      </c>
      <c r="C6" s="102"/>
      <c r="D6" s="91" t="s">
        <v>51</v>
      </c>
      <c r="E6" s="76">
        <v>2</v>
      </c>
      <c r="F6" s="76" t="s">
        <v>17</v>
      </c>
      <c r="G6" s="20">
        <v>1550</v>
      </c>
      <c r="H6" s="20">
        <f t="shared" si="0"/>
        <v>3100</v>
      </c>
      <c r="I6" s="84"/>
      <c r="J6" s="85"/>
    </row>
    <row r="7" spans="1:10" s="3" customFormat="1" ht="73.900000000000006" customHeight="1" x14ac:dyDescent="0.15">
      <c r="A7" s="75">
        <v>3</v>
      </c>
      <c r="B7" s="101" t="s">
        <v>18</v>
      </c>
      <c r="C7" s="102"/>
      <c r="D7" s="91" t="s">
        <v>52</v>
      </c>
      <c r="E7" s="76">
        <v>1</v>
      </c>
      <c r="F7" s="76" t="s">
        <v>12</v>
      </c>
      <c r="G7" s="20">
        <v>2700</v>
      </c>
      <c r="H7" s="20">
        <f t="shared" si="0"/>
        <v>2700</v>
      </c>
      <c r="I7" s="84"/>
      <c r="J7" s="85"/>
    </row>
    <row r="8" spans="1:10" s="3" customFormat="1" ht="97.9" customHeight="1" x14ac:dyDescent="0.15">
      <c r="A8" s="75">
        <v>4</v>
      </c>
      <c r="B8" s="101" t="s">
        <v>19</v>
      </c>
      <c r="C8" s="102"/>
      <c r="D8" s="116" t="s">
        <v>68</v>
      </c>
      <c r="E8" s="76">
        <v>1</v>
      </c>
      <c r="F8" s="76" t="s">
        <v>12</v>
      </c>
      <c r="G8" s="20">
        <v>1500</v>
      </c>
      <c r="H8" s="20">
        <f t="shared" si="0"/>
        <v>1500</v>
      </c>
      <c r="I8" s="84"/>
      <c r="J8" s="85"/>
    </row>
    <row r="9" spans="1:10" s="3" customFormat="1" ht="288.60000000000002" customHeight="1" x14ac:dyDescent="0.15">
      <c r="A9" s="75">
        <v>5</v>
      </c>
      <c r="B9" s="101" t="s">
        <v>20</v>
      </c>
      <c r="C9" s="102"/>
      <c r="D9" s="92" t="s">
        <v>53</v>
      </c>
      <c r="E9" s="77">
        <v>1</v>
      </c>
      <c r="F9" s="77" t="s">
        <v>12</v>
      </c>
      <c r="G9" s="78">
        <v>8500</v>
      </c>
      <c r="H9" s="78">
        <f t="shared" si="0"/>
        <v>8500</v>
      </c>
      <c r="I9" s="86"/>
      <c r="J9" s="87"/>
    </row>
    <row r="10" spans="1:10" ht="24.95" customHeight="1" x14ac:dyDescent="0.15">
      <c r="A10" s="75">
        <v>6</v>
      </c>
      <c r="B10" s="103" t="s">
        <v>21</v>
      </c>
      <c r="C10" s="104"/>
      <c r="D10" s="79" t="s">
        <v>22</v>
      </c>
      <c r="E10" s="80">
        <v>1</v>
      </c>
      <c r="F10" s="80" t="s">
        <v>23</v>
      </c>
      <c r="G10" s="16">
        <v>6500</v>
      </c>
      <c r="H10" s="20">
        <f t="shared" si="0"/>
        <v>6500</v>
      </c>
      <c r="I10" s="88"/>
      <c r="J10" s="89"/>
    </row>
    <row r="11" spans="1:10" ht="24.95" customHeight="1" x14ac:dyDescent="0.15">
      <c r="A11" s="75">
        <v>7</v>
      </c>
      <c r="B11" s="103" t="s">
        <v>24</v>
      </c>
      <c r="C11" s="104"/>
      <c r="D11" s="79" t="s">
        <v>25</v>
      </c>
      <c r="E11" s="80">
        <v>1</v>
      </c>
      <c r="F11" s="80" t="s">
        <v>26</v>
      </c>
      <c r="G11" s="16">
        <v>16500</v>
      </c>
      <c r="H11" s="20">
        <f t="shared" si="0"/>
        <v>16500</v>
      </c>
      <c r="I11" s="88"/>
      <c r="J11" s="89"/>
    </row>
    <row r="12" spans="1:10" ht="21" customHeight="1" x14ac:dyDescent="0.15">
      <c r="A12" s="75">
        <v>8</v>
      </c>
      <c r="B12" s="81"/>
      <c r="C12" s="109" t="s">
        <v>27</v>
      </c>
      <c r="D12" s="109"/>
      <c r="E12" s="109"/>
      <c r="F12" s="109"/>
      <c r="G12" s="109"/>
      <c r="H12" s="40">
        <f>SUM(H4:H11)</f>
        <v>67800</v>
      </c>
      <c r="I12" s="41"/>
      <c r="J12" s="41"/>
    </row>
  </sheetData>
  <mergeCells count="12">
    <mergeCell ref="B11:C11"/>
    <mergeCell ref="A4:A5"/>
    <mergeCell ref="C12:G12"/>
    <mergeCell ref="B6:C6"/>
    <mergeCell ref="B7:C7"/>
    <mergeCell ref="B8:C8"/>
    <mergeCell ref="B4:B5"/>
    <mergeCell ref="A1:J1"/>
    <mergeCell ref="A3:C3"/>
    <mergeCell ref="B9:C9"/>
    <mergeCell ref="B10:C10"/>
    <mergeCell ref="J4:J5"/>
  </mergeCells>
  <phoneticPr fontId="7" type="noConversion"/>
  <pageMargins left="0.51181102362204722" right="0.51181102362204722" top="0.59055118110236227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sqref="A1:J1"/>
    </sheetView>
  </sheetViews>
  <sheetFormatPr defaultRowHeight="11.25" x14ac:dyDescent="0.15"/>
  <cols>
    <col min="1" max="1" width="5.75" style="2" customWidth="1"/>
    <col min="2" max="2" width="6.25" style="4" customWidth="1"/>
    <col min="3" max="3" width="52.125" style="4" customWidth="1"/>
    <col min="4" max="5" width="5.75" style="4" customWidth="1"/>
    <col min="6" max="6" width="7.5" style="4" customWidth="1"/>
    <col min="7" max="7" width="9.5" style="4" customWidth="1"/>
    <col min="8" max="8" width="7.25" style="4" customWidth="1"/>
    <col min="9" max="9" width="15.875" style="4" customWidth="1"/>
    <col min="10" max="10" width="10.625" style="4" customWidth="1"/>
    <col min="11" max="16384" width="9" style="4"/>
  </cols>
  <sheetData>
    <row r="1" spans="1:10" s="1" customFormat="1" ht="14.25" x14ac:dyDescent="0.15">
      <c r="A1" s="95" t="s">
        <v>28</v>
      </c>
      <c r="B1" s="96"/>
      <c r="C1" s="96"/>
      <c r="D1" s="96"/>
      <c r="E1" s="96"/>
      <c r="F1" s="96"/>
      <c r="G1" s="96"/>
      <c r="H1" s="96"/>
      <c r="I1" s="96"/>
      <c r="J1" s="97"/>
    </row>
    <row r="2" spans="1:10" s="2" customFormat="1" x14ac:dyDescent="0.15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29</v>
      </c>
      <c r="I2" s="6" t="s">
        <v>30</v>
      </c>
      <c r="J2" s="53" t="s">
        <v>9</v>
      </c>
    </row>
    <row r="3" spans="1:10" ht="24" customHeight="1" x14ac:dyDescent="0.15">
      <c r="A3" s="112" t="s">
        <v>31</v>
      </c>
      <c r="B3" s="100"/>
      <c r="C3" s="10"/>
      <c r="D3" s="10"/>
      <c r="E3" s="10"/>
      <c r="F3" s="10"/>
      <c r="G3" s="11"/>
      <c r="H3" s="11"/>
      <c r="I3" s="54"/>
      <c r="J3" s="55"/>
    </row>
    <row r="4" spans="1:10" ht="84.6" customHeight="1" x14ac:dyDescent="0.15">
      <c r="A4" s="12">
        <v>1</v>
      </c>
      <c r="B4" s="13" t="s">
        <v>32</v>
      </c>
      <c r="C4" s="93" t="s">
        <v>55</v>
      </c>
      <c r="D4" s="15">
        <v>1</v>
      </c>
      <c r="E4" s="15" t="s">
        <v>12</v>
      </c>
      <c r="F4" s="16">
        <v>9000</v>
      </c>
      <c r="G4" s="16">
        <f>(F4*D4)</f>
        <v>9000</v>
      </c>
      <c r="H4" s="17" t="s">
        <v>33</v>
      </c>
      <c r="I4" s="56"/>
      <c r="J4" s="57" t="s">
        <v>34</v>
      </c>
    </row>
    <row r="5" spans="1:10" s="3" customFormat="1" ht="309" customHeight="1" x14ac:dyDescent="0.15">
      <c r="A5" s="18">
        <v>2</v>
      </c>
      <c r="B5" s="19" t="s">
        <v>35</v>
      </c>
      <c r="C5" s="14" t="s">
        <v>56</v>
      </c>
      <c r="D5" s="15">
        <v>1</v>
      </c>
      <c r="E5" s="15" t="s">
        <v>12</v>
      </c>
      <c r="F5" s="20">
        <v>2200</v>
      </c>
      <c r="G5" s="16">
        <f>F5*D5</f>
        <v>2200</v>
      </c>
      <c r="H5" s="21" t="s">
        <v>36</v>
      </c>
      <c r="I5" s="58"/>
      <c r="J5" s="59" t="s">
        <v>37</v>
      </c>
    </row>
    <row r="6" spans="1:10" ht="45" customHeight="1" x14ac:dyDescent="0.15">
      <c r="A6" s="12">
        <v>3</v>
      </c>
      <c r="B6" s="22" t="s">
        <v>38</v>
      </c>
      <c r="C6" s="23" t="s">
        <v>57</v>
      </c>
      <c r="D6" s="24">
        <v>1</v>
      </c>
      <c r="E6" s="24" t="s">
        <v>12</v>
      </c>
      <c r="F6" s="25">
        <v>700</v>
      </c>
      <c r="G6" s="16">
        <f>(F6*D6)</f>
        <v>700</v>
      </c>
      <c r="H6" s="26" t="s">
        <v>39</v>
      </c>
      <c r="I6" s="25"/>
      <c r="J6" s="60" t="s">
        <v>40</v>
      </c>
    </row>
    <row r="7" spans="1:10" ht="122.25" customHeight="1" x14ac:dyDescent="0.15">
      <c r="A7" s="12">
        <v>4</v>
      </c>
      <c r="B7" s="22" t="s">
        <v>41</v>
      </c>
      <c r="C7" s="23" t="s">
        <v>58</v>
      </c>
      <c r="D7" s="24">
        <v>1</v>
      </c>
      <c r="E7" s="24" t="s">
        <v>12</v>
      </c>
      <c r="F7" s="25">
        <v>600</v>
      </c>
      <c r="G7" s="16">
        <f>F7*D7</f>
        <v>600</v>
      </c>
      <c r="H7" s="26"/>
      <c r="I7" s="25"/>
      <c r="J7" s="60"/>
    </row>
    <row r="8" spans="1:10" ht="71.25" customHeight="1" x14ac:dyDescent="0.15">
      <c r="A8" s="27">
        <v>5</v>
      </c>
      <c r="B8" s="22" t="s">
        <v>42</v>
      </c>
      <c r="C8" s="94" t="s">
        <v>59</v>
      </c>
      <c r="D8" s="24">
        <v>1</v>
      </c>
      <c r="E8" s="24" t="s">
        <v>12</v>
      </c>
      <c r="F8" s="25">
        <v>3400</v>
      </c>
      <c r="G8" s="26">
        <f>F8*D8</f>
        <v>3400</v>
      </c>
      <c r="H8" s="26"/>
      <c r="I8" s="25"/>
      <c r="J8" s="60"/>
    </row>
    <row r="9" spans="1:10" ht="78.75" x14ac:dyDescent="0.15">
      <c r="A9" s="27">
        <v>6</v>
      </c>
      <c r="B9" s="22" t="s">
        <v>43</v>
      </c>
      <c r="C9" s="94" t="s">
        <v>60</v>
      </c>
      <c r="D9" s="24">
        <v>1</v>
      </c>
      <c r="E9" s="24" t="s">
        <v>12</v>
      </c>
      <c r="F9" s="25">
        <v>3000</v>
      </c>
      <c r="G9" s="26">
        <f>F9*D9</f>
        <v>3000</v>
      </c>
      <c r="H9" s="26"/>
      <c r="I9" s="25"/>
      <c r="J9" s="60"/>
    </row>
    <row r="10" spans="1:10" ht="24" customHeight="1" x14ac:dyDescent="0.15">
      <c r="A10" s="28"/>
      <c r="B10" s="29" t="s">
        <v>27</v>
      </c>
      <c r="C10" s="30"/>
      <c r="D10" s="30"/>
      <c r="E10" s="30"/>
      <c r="F10" s="30"/>
      <c r="G10" s="31">
        <f>SUM(G4:G9)</f>
        <v>18900</v>
      </c>
      <c r="H10" s="32"/>
      <c r="I10" s="61"/>
      <c r="J10" s="62"/>
    </row>
    <row r="11" spans="1:10" ht="24" customHeight="1" x14ac:dyDescent="0.15">
      <c r="A11" s="33" t="s">
        <v>44</v>
      </c>
      <c r="B11" s="34"/>
      <c r="C11" s="35"/>
      <c r="D11" s="35"/>
      <c r="E11" s="35"/>
      <c r="F11" s="35"/>
      <c r="G11" s="36"/>
      <c r="H11" s="36"/>
      <c r="I11" s="63"/>
      <c r="J11" s="64"/>
    </row>
    <row r="12" spans="1:10" s="3" customFormat="1" ht="317.25" customHeight="1" x14ac:dyDescent="0.15">
      <c r="A12" s="18">
        <v>1</v>
      </c>
      <c r="B12" s="19" t="s">
        <v>35</v>
      </c>
      <c r="C12" s="93" t="s">
        <v>61</v>
      </c>
      <c r="D12" s="15">
        <v>1</v>
      </c>
      <c r="E12" s="15" t="s">
        <v>12</v>
      </c>
      <c r="F12" s="20">
        <v>2200</v>
      </c>
      <c r="G12" s="16">
        <f>F12*D12</f>
        <v>2200</v>
      </c>
      <c r="H12" s="21" t="s">
        <v>36</v>
      </c>
      <c r="I12" s="58"/>
      <c r="J12" s="59" t="s">
        <v>37</v>
      </c>
    </row>
    <row r="13" spans="1:10" ht="39.75" customHeight="1" x14ac:dyDescent="0.15">
      <c r="A13" s="27">
        <v>2</v>
      </c>
      <c r="B13" s="22" t="s">
        <v>38</v>
      </c>
      <c r="C13" s="23" t="s">
        <v>63</v>
      </c>
      <c r="D13" s="24">
        <v>1</v>
      </c>
      <c r="E13" s="24" t="s">
        <v>12</v>
      </c>
      <c r="F13" s="25">
        <v>700</v>
      </c>
      <c r="G13" s="16">
        <f>F13*D13</f>
        <v>700</v>
      </c>
      <c r="H13" s="26"/>
      <c r="I13" s="25"/>
      <c r="J13" s="60" t="s">
        <v>40</v>
      </c>
    </row>
    <row r="14" spans="1:10" ht="135" customHeight="1" x14ac:dyDescent="0.15">
      <c r="A14" s="27">
        <v>3</v>
      </c>
      <c r="B14" s="22" t="s">
        <v>41</v>
      </c>
      <c r="C14" s="23" t="s">
        <v>62</v>
      </c>
      <c r="D14" s="24">
        <v>1</v>
      </c>
      <c r="E14" s="24" t="s">
        <v>12</v>
      </c>
      <c r="F14" s="25">
        <v>600</v>
      </c>
      <c r="G14" s="16">
        <f>F14*D14</f>
        <v>600</v>
      </c>
      <c r="H14" s="26"/>
      <c r="I14" s="25"/>
      <c r="J14" s="60"/>
    </row>
    <row r="15" spans="1:10" ht="33" customHeight="1" x14ac:dyDescent="0.15">
      <c r="A15" s="37"/>
      <c r="B15" s="38" t="s">
        <v>27</v>
      </c>
      <c r="C15" s="39"/>
      <c r="D15" s="39"/>
      <c r="E15" s="39"/>
      <c r="F15" s="39"/>
      <c r="G15" s="40">
        <f>SUM(G12:G14)</f>
        <v>3500</v>
      </c>
      <c r="H15" s="41"/>
      <c r="I15" s="65"/>
      <c r="J15" s="66"/>
    </row>
    <row r="16" spans="1:10" s="3" customFormat="1" ht="31.15" customHeight="1" x14ac:dyDescent="0.15">
      <c r="A16" s="8" t="s">
        <v>45</v>
      </c>
      <c r="B16" s="9"/>
      <c r="C16" s="10"/>
      <c r="D16" s="10"/>
      <c r="E16" s="10"/>
      <c r="F16" s="10"/>
      <c r="G16" s="11"/>
      <c r="H16" s="11"/>
      <c r="I16" s="54"/>
      <c r="J16" s="55"/>
    </row>
    <row r="17" spans="1:10" s="3" customFormat="1" ht="297.75" customHeight="1" x14ac:dyDescent="0.15">
      <c r="A17" s="18">
        <v>1</v>
      </c>
      <c r="B17" s="19" t="s">
        <v>35</v>
      </c>
      <c r="C17" s="93" t="s">
        <v>64</v>
      </c>
      <c r="D17" s="15">
        <v>1</v>
      </c>
      <c r="E17" s="15" t="s">
        <v>12</v>
      </c>
      <c r="F17" s="20">
        <v>2200</v>
      </c>
      <c r="G17" s="20">
        <f>F17*D17</f>
        <v>2200</v>
      </c>
      <c r="H17" s="21" t="s">
        <v>36</v>
      </c>
      <c r="I17" s="58"/>
      <c r="J17" s="59" t="s">
        <v>37</v>
      </c>
    </row>
    <row r="18" spans="1:10" ht="42.75" customHeight="1" x14ac:dyDescent="0.15">
      <c r="A18" s="27">
        <v>2</v>
      </c>
      <c r="B18" s="22" t="s">
        <v>38</v>
      </c>
      <c r="C18" s="23" t="s">
        <v>63</v>
      </c>
      <c r="D18" s="24">
        <v>1</v>
      </c>
      <c r="E18" s="24" t="s">
        <v>12</v>
      </c>
      <c r="F18" s="25">
        <v>700</v>
      </c>
      <c r="G18" s="25">
        <f>F18*D18</f>
        <v>700</v>
      </c>
      <c r="H18" s="26"/>
      <c r="I18" s="25"/>
      <c r="J18" s="60" t="s">
        <v>40</v>
      </c>
    </row>
    <row r="19" spans="1:10" ht="123.75" x14ac:dyDescent="0.15">
      <c r="A19" s="27">
        <v>3</v>
      </c>
      <c r="B19" s="22" t="s">
        <v>41</v>
      </c>
      <c r="C19" s="23" t="s">
        <v>67</v>
      </c>
      <c r="D19" s="24">
        <v>1</v>
      </c>
      <c r="E19" s="24" t="s">
        <v>12</v>
      </c>
      <c r="F19" s="25">
        <v>600</v>
      </c>
      <c r="G19" s="25">
        <f>F19*D19</f>
        <v>600</v>
      </c>
      <c r="H19" s="26"/>
      <c r="I19" s="25"/>
      <c r="J19" s="60"/>
    </row>
    <row r="20" spans="1:10" ht="24" customHeight="1" x14ac:dyDescent="0.15">
      <c r="A20" s="37"/>
      <c r="B20" s="39" t="s">
        <v>27</v>
      </c>
      <c r="C20" s="39"/>
      <c r="D20" s="39"/>
      <c r="E20" s="39"/>
      <c r="F20" s="39"/>
      <c r="G20" s="40">
        <f>SUM(G17:G19)</f>
        <v>3500</v>
      </c>
      <c r="H20" s="41"/>
      <c r="I20" s="65"/>
      <c r="J20" s="66"/>
    </row>
    <row r="21" spans="1:10" ht="38.450000000000003" customHeight="1" x14ac:dyDescent="0.15">
      <c r="A21" s="42" t="s">
        <v>46</v>
      </c>
      <c r="B21" s="43"/>
      <c r="C21" s="10"/>
      <c r="D21" s="10"/>
      <c r="E21" s="10"/>
      <c r="F21" s="10"/>
      <c r="G21" s="11"/>
      <c r="H21" s="11"/>
      <c r="I21" s="54"/>
      <c r="J21" s="55"/>
    </row>
    <row r="22" spans="1:10" ht="111" customHeight="1" x14ac:dyDescent="0.15">
      <c r="A22" s="18">
        <v>1</v>
      </c>
      <c r="B22" s="44" t="s">
        <v>47</v>
      </c>
      <c r="C22" s="45" t="s">
        <v>65</v>
      </c>
      <c r="D22" s="46">
        <v>4</v>
      </c>
      <c r="E22" s="46" t="s">
        <v>12</v>
      </c>
      <c r="F22" s="20">
        <v>1200</v>
      </c>
      <c r="G22" s="20">
        <f t="shared" ref="G22:G27" si="0">F22*D22</f>
        <v>4800</v>
      </c>
      <c r="H22" s="21"/>
      <c r="I22" s="58"/>
      <c r="J22" s="67"/>
    </row>
    <row r="23" spans="1:10" ht="32.450000000000003" customHeight="1" x14ac:dyDescent="0.15">
      <c r="A23" s="47"/>
      <c r="B23" s="48" t="s">
        <v>27</v>
      </c>
      <c r="C23" s="48"/>
      <c r="D23" s="48"/>
      <c r="E23" s="48"/>
      <c r="F23" s="48"/>
      <c r="G23" s="49">
        <f>SUM(G22:G22)</f>
        <v>4800</v>
      </c>
      <c r="H23" s="50"/>
      <c r="I23" s="68"/>
      <c r="J23" s="69"/>
    </row>
    <row r="24" spans="1:10" ht="32.450000000000003" customHeight="1" x14ac:dyDescent="0.15">
      <c r="A24" s="33" t="s">
        <v>48</v>
      </c>
      <c r="B24" s="34"/>
      <c r="C24" s="35"/>
      <c r="D24" s="35"/>
      <c r="E24" s="35"/>
      <c r="F24" s="35"/>
      <c r="G24" s="36"/>
      <c r="H24" s="36"/>
      <c r="I24" s="63"/>
      <c r="J24" s="64"/>
    </row>
    <row r="25" spans="1:10" ht="309" customHeight="1" x14ac:dyDescent="0.15">
      <c r="A25" s="18">
        <v>1</v>
      </c>
      <c r="B25" s="19" t="s">
        <v>35</v>
      </c>
      <c r="C25" s="93" t="s">
        <v>66</v>
      </c>
      <c r="D25" s="15">
        <v>1</v>
      </c>
      <c r="E25" s="15" t="s">
        <v>12</v>
      </c>
      <c r="F25" s="20">
        <v>2200</v>
      </c>
      <c r="G25" s="16">
        <f t="shared" si="0"/>
        <v>2200</v>
      </c>
      <c r="H25" s="21" t="s">
        <v>36</v>
      </c>
      <c r="I25" s="58"/>
      <c r="J25" s="59" t="s">
        <v>37</v>
      </c>
    </row>
    <row r="26" spans="1:10" ht="41.25" customHeight="1" x14ac:dyDescent="0.15">
      <c r="A26" s="27">
        <v>2</v>
      </c>
      <c r="B26" s="22" t="s">
        <v>38</v>
      </c>
      <c r="C26" s="23" t="s">
        <v>57</v>
      </c>
      <c r="D26" s="24">
        <v>1</v>
      </c>
      <c r="E26" s="24" t="s">
        <v>12</v>
      </c>
      <c r="F26" s="25">
        <v>700</v>
      </c>
      <c r="G26" s="16">
        <f t="shared" si="0"/>
        <v>700</v>
      </c>
      <c r="H26" s="26"/>
      <c r="I26" s="25"/>
      <c r="J26" s="60" t="s">
        <v>40</v>
      </c>
    </row>
    <row r="27" spans="1:10" ht="131.25" customHeight="1" x14ac:dyDescent="0.15">
      <c r="A27" s="27">
        <v>3</v>
      </c>
      <c r="B27" s="22" t="s">
        <v>41</v>
      </c>
      <c r="C27" s="23" t="s">
        <v>58</v>
      </c>
      <c r="D27" s="24">
        <v>1</v>
      </c>
      <c r="E27" s="24" t="s">
        <v>12</v>
      </c>
      <c r="F27" s="25">
        <v>600</v>
      </c>
      <c r="G27" s="16">
        <f t="shared" si="0"/>
        <v>600</v>
      </c>
      <c r="H27" s="26"/>
      <c r="I27" s="25"/>
      <c r="J27" s="60"/>
    </row>
    <row r="28" spans="1:10" ht="30" customHeight="1" x14ac:dyDescent="0.15">
      <c r="A28" s="37"/>
      <c r="B28" s="38" t="s">
        <v>27</v>
      </c>
      <c r="C28" s="39"/>
      <c r="D28" s="39"/>
      <c r="E28" s="39"/>
      <c r="F28" s="39"/>
      <c r="G28" s="40">
        <f>SUM(G25:G27)</f>
        <v>3500</v>
      </c>
      <c r="H28" s="41"/>
      <c r="I28" s="65"/>
      <c r="J28" s="66"/>
    </row>
    <row r="29" spans="1:10" ht="33" customHeight="1" x14ac:dyDescent="0.15">
      <c r="A29" s="113" t="s">
        <v>49</v>
      </c>
      <c r="B29" s="114"/>
      <c r="C29" s="114"/>
      <c r="D29" s="114"/>
      <c r="E29" s="114"/>
      <c r="F29" s="115"/>
      <c r="G29" s="51">
        <f>G10+G15+G20+G23+G28</f>
        <v>34200</v>
      </c>
      <c r="H29" s="52"/>
      <c r="I29" s="70"/>
      <c r="J29" s="71"/>
    </row>
    <row r="30" spans="1:10" ht="40.9" customHeight="1" x14ac:dyDescent="0.15"/>
    <row r="31" spans="1:10" ht="29.45" customHeight="1" x14ac:dyDescent="0.15"/>
  </sheetData>
  <mergeCells count="3">
    <mergeCell ref="A1:J1"/>
    <mergeCell ref="A3:B3"/>
    <mergeCell ref="A29:F29"/>
  </mergeCells>
  <phoneticPr fontId="7" type="noConversion"/>
  <pageMargins left="0.69930555555555596" right="0.69930555555555596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区司法局指挥中心</vt:lpstr>
      <vt:lpstr>重要场所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Windows</cp:lastModifiedBy>
  <cp:lastPrinted>2019-02-27T00:41:35Z</cp:lastPrinted>
  <dcterms:created xsi:type="dcterms:W3CDTF">2018-02-28T09:55:00Z</dcterms:created>
  <dcterms:modified xsi:type="dcterms:W3CDTF">2019-02-27T05:17:34Z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